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site DGPP FINALE\Actualisation 2023\feuilles validées\données financiéres\"/>
    </mc:Choice>
  </mc:AlternateContent>
  <xr:revisionPtr revIDLastSave="0" documentId="13_ncr:1_{EE82D56D-E242-4428-96FB-99209BD00F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7" i="1" l="1"/>
  <c r="T27" i="1"/>
  <c r="U13" i="1" l="1"/>
  <c r="V13" i="1"/>
  <c r="X18" i="1" l="1"/>
  <c r="X14" i="1"/>
  <c r="X13" i="1" s="1"/>
  <c r="X9" i="1"/>
  <c r="X33" i="1"/>
  <c r="W33" i="1"/>
  <c r="W28" i="1"/>
  <c r="W27" i="1" s="1"/>
  <c r="W18" i="1"/>
  <c r="W14" i="1"/>
  <c r="W13" i="1" s="1"/>
  <c r="W9" i="1"/>
</calcChain>
</file>

<file path=xl/sharedStrings.xml><?xml version="1.0" encoding="utf-8"?>
<sst xmlns="http://schemas.openxmlformats.org/spreadsheetml/2006/main" count="35" uniqueCount="32">
  <si>
    <t>Avoirs Extérieurs (nets )</t>
  </si>
  <si>
    <t xml:space="preserve">      Banque d'Algérie</t>
  </si>
  <si>
    <t xml:space="preserve">      Banques commerciales</t>
  </si>
  <si>
    <t>Crédits Intérieurs</t>
  </si>
  <si>
    <t xml:space="preserve">     Crédits à l'Etat (nets)</t>
  </si>
  <si>
    <t xml:space="preserve">        Banque d'Algérie</t>
  </si>
  <si>
    <t xml:space="preserve">        Banques commerciales</t>
  </si>
  <si>
    <t xml:space="preserve">        Autres crédits </t>
  </si>
  <si>
    <t xml:space="preserve">    Crédits à l'Economie</t>
  </si>
  <si>
    <t xml:space="preserve">  Fonds prêts de l'Etat</t>
  </si>
  <si>
    <t xml:space="preserve">  Engagements extérieurs à MLT</t>
  </si>
  <si>
    <t xml:space="preserve">  Contrepartie allocations DTS</t>
  </si>
  <si>
    <t xml:space="preserve">  Autres postes (nets)</t>
  </si>
  <si>
    <t xml:space="preserve">  Dépôts préalable à l'importation (*)</t>
  </si>
  <si>
    <t>Monnaie et quasi-monnaie (M2)</t>
  </si>
  <si>
    <t xml:space="preserve">     Monnaie</t>
  </si>
  <si>
    <t xml:space="preserve">       Circulation fiduciaire </t>
  </si>
  <si>
    <t xml:space="preserve">       Dépôts à vue</t>
  </si>
  <si>
    <t xml:space="preserve">       Dépôts au Trésor</t>
  </si>
  <si>
    <t xml:space="preserve">       Dépôts au  CCP</t>
  </si>
  <si>
    <t xml:space="preserve">       Dépôt au Trésor et au CCP </t>
  </si>
  <si>
    <t xml:space="preserve">   Quasi -monnaie</t>
  </si>
  <si>
    <t xml:space="preserve">Source:Banque d'Algérie </t>
  </si>
  <si>
    <t>(*) A partir de janvier 2007, les dépôts préalables à l'import sont exclus de la quasi-monnaie donc de la masse monnétaire</t>
  </si>
  <si>
    <t>Millions de DA</t>
  </si>
  <si>
    <t>Ratio de liquidité (M2/PIB)</t>
  </si>
  <si>
    <t>Circulation fiduciaire /PIB</t>
  </si>
  <si>
    <t>Circulation fiduciaire /M2</t>
  </si>
  <si>
    <t xml:space="preserve">Vitesse de circulation de la monnaie </t>
  </si>
  <si>
    <t xml:space="preserve"> Crédits à l'Economie/PIB</t>
  </si>
  <si>
    <t xml:space="preserve"> Situation monétaire  2000 - 2022</t>
  </si>
  <si>
    <t xml:space="preserve"> Indicateurs monétaires  2000 - 2022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</si>
</sst>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1" fillId="2" borderId="0" applyNumberFormat="0" applyBorder="0" applyAlignment="0" applyProtection="0"/>
  </cellStyleXfs>
  <cellXfs count="40">
    <xf numFmtId="0" fontId="0" fillId="0" borderId="0" xfId="0"/>
    <xf numFmtId="0" fontId="2" fillId="3" borderId="1" xfId="1" applyFill="1"/>
    <xf numFmtId="0" fontId="2" fillId="3" borderId="1" xfId="1" applyFill="1" applyAlignment="1">
      <alignment horizontal="center" vertical="center"/>
    </xf>
    <xf numFmtId="0" fontId="2" fillId="3" borderId="1" xfId="1" applyFill="1" applyAlignment="1">
      <alignment horizontal="left"/>
    </xf>
    <xf numFmtId="0" fontId="2" fillId="0" borderId="0" xfId="0" applyFont="1"/>
    <xf numFmtId="0" fontId="0" fillId="0" borderId="2" xfId="0" applyBorder="1"/>
    <xf numFmtId="3" fontId="5" fillId="3" borderId="2" xfId="0" applyNumberFormat="1" applyFont="1" applyFill="1" applyBorder="1"/>
    <xf numFmtId="0" fontId="5" fillId="3" borderId="2" xfId="0" applyFont="1" applyFill="1" applyBorder="1" applyAlignment="1">
      <alignment horizontal="left"/>
    </xf>
    <xf numFmtId="0" fontId="2" fillId="0" borderId="2" xfId="0" applyFont="1" applyBorder="1"/>
    <xf numFmtId="0" fontId="4" fillId="3" borderId="1" xfId="1" applyFont="1" applyFill="1" applyAlignment="1">
      <alignment horizontal="right" vertical="center"/>
    </xf>
    <xf numFmtId="164" fontId="4" fillId="3" borderId="1" xfId="1" applyNumberFormat="1" applyFont="1" applyFill="1" applyAlignment="1">
      <alignment horizontal="right"/>
    </xf>
    <xf numFmtId="164" fontId="0" fillId="0" borderId="2" xfId="0" applyNumberFormat="1" applyBorder="1" applyAlignment="1">
      <alignment horizontal="right"/>
    </xf>
    <xf numFmtId="164" fontId="4" fillId="3" borderId="1" xfId="1" applyNumberFormat="1" applyFon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6" fillId="0" borderId="0" xfId="0" applyFont="1"/>
    <xf numFmtId="0" fontId="7" fillId="0" borderId="0" xfId="0" applyFont="1"/>
    <xf numFmtId="3" fontId="2" fillId="3" borderId="0" xfId="1" applyNumberFormat="1" applyFill="1" applyBorder="1"/>
    <xf numFmtId="3" fontId="1" fillId="3" borderId="1" xfId="1" applyNumberFormat="1" applyFont="1" applyFill="1"/>
    <xf numFmtId="0" fontId="8" fillId="3" borderId="1" xfId="1" applyFont="1" applyFill="1" applyAlignment="1">
      <alignment horizontal="left"/>
    </xf>
    <xf numFmtId="0" fontId="8" fillId="0" borderId="0" xfId="0" applyFont="1"/>
    <xf numFmtId="3" fontId="8" fillId="0" borderId="0" xfId="0" applyNumberFormat="1" applyFont="1"/>
    <xf numFmtId="0" fontId="9" fillId="0" borderId="0" xfId="0" applyFont="1"/>
    <xf numFmtId="3" fontId="1" fillId="3" borderId="2" xfId="1" applyNumberFormat="1" applyFont="1" applyFill="1" applyBorder="1"/>
    <xf numFmtId="3" fontId="1" fillId="3" borderId="0" xfId="1" applyNumberFormat="1" applyFont="1" applyFill="1" applyBorder="1"/>
    <xf numFmtId="165" fontId="1" fillId="3" borderId="0" xfId="1" applyNumberFormat="1" applyFont="1" applyFill="1" applyBorder="1"/>
    <xf numFmtId="3" fontId="2" fillId="3" borderId="1" xfId="1" applyNumberFormat="1" applyFill="1"/>
    <xf numFmtId="3" fontId="2" fillId="0" borderId="2" xfId="0" applyNumberFormat="1" applyFont="1" applyBorder="1"/>
    <xf numFmtId="3" fontId="1" fillId="0" borderId="2" xfId="0" applyNumberFormat="1" applyFont="1" applyBorder="1"/>
    <xf numFmtId="0" fontId="1" fillId="0" borderId="0" xfId="0" applyFont="1"/>
    <xf numFmtId="3" fontId="4" fillId="3" borderId="1" xfId="1" applyNumberFormat="1" applyFont="1" applyFill="1"/>
    <xf numFmtId="3" fontId="5" fillId="3" borderId="1" xfId="1" applyNumberFormat="1" applyFont="1" applyFill="1"/>
    <xf numFmtId="3" fontId="5" fillId="0" borderId="2" xfId="0" applyNumberFormat="1" applyFont="1" applyBorder="1"/>
    <xf numFmtId="3" fontId="4" fillId="0" borderId="2" xfId="0" applyNumberFormat="1" applyFont="1" applyBorder="1"/>
    <xf numFmtId="3" fontId="4" fillId="3" borderId="2" xfId="1" applyNumberFormat="1" applyFont="1" applyFill="1" applyBorder="1"/>
    <xf numFmtId="0" fontId="3" fillId="2" borderId="0" xfId="2" applyFont="1" applyAlignment="1">
      <alignment horizontal="center" vertical="center"/>
    </xf>
    <xf numFmtId="0" fontId="8" fillId="4" borderId="0" xfId="0" applyFont="1" applyFill="1" applyAlignment="1">
      <alignment horizontal="center"/>
    </xf>
    <xf numFmtId="0" fontId="0" fillId="0" borderId="0" xfId="0" applyAlignment="1"/>
    <xf numFmtId="0" fontId="2" fillId="0" borderId="3" xfId="0" applyFont="1" applyBorder="1" applyAlignment="1">
      <alignment horizontal="right"/>
    </xf>
    <xf numFmtId="0" fontId="0" fillId="0" borderId="3" xfId="0" applyBorder="1" applyAlignment="1"/>
  </cellXfs>
  <cellStyles count="3">
    <cellStyle name="20 % - Accent1" xfId="2" builtinId="30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37</xdr:row>
      <xdr:rowOff>0</xdr:rowOff>
    </xdr:from>
    <xdr:to>
      <xdr:col>7</xdr:col>
      <xdr:colOff>685800</xdr:colOff>
      <xdr:row>43</xdr:row>
      <xdr:rowOff>152400</xdr:rowOff>
    </xdr:to>
    <xdr:sp macro="" textlink="">
      <xdr:nvSpPr>
        <xdr:cNvPr id="3" name="Flèche vers le bas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324475" y="7134225"/>
          <a:ext cx="2209800" cy="1295400"/>
        </a:xfrm>
        <a:prstGeom prst="downArrow">
          <a:avLst>
            <a:gd name="adj1" fmla="val 50000"/>
            <a:gd name="adj2" fmla="val 50000"/>
          </a:avLst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AB54"/>
  <sheetViews>
    <sheetView tabSelected="1" workbookViewId="0">
      <selection activeCell="A45" sqref="A45:X45"/>
    </sheetView>
  </sheetViews>
  <sheetFormatPr baseColWidth="10" defaultRowHeight="15" x14ac:dyDescent="0.25"/>
  <cols>
    <col min="1" max="1" width="34.140625" customWidth="1"/>
    <col min="2" max="21" width="11.42578125" customWidth="1"/>
    <col min="24" max="24" width="11.42578125" customWidth="1"/>
    <col min="25" max="25" width="14.42578125" customWidth="1"/>
  </cols>
  <sheetData>
    <row r="4" spans="1:25" x14ac:dyDescent="0.25">
      <c r="A4" s="35" t="s">
        <v>30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7"/>
      <c r="X4" s="37"/>
    </row>
    <row r="5" spans="1:25" x14ac:dyDescent="0.2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7"/>
      <c r="X5" s="37"/>
    </row>
    <row r="6" spans="1:25" x14ac:dyDescent="0.25">
      <c r="U6" s="38" t="s">
        <v>24</v>
      </c>
      <c r="V6" s="38"/>
      <c r="W6" s="39"/>
      <c r="X6" s="39"/>
    </row>
    <row r="7" spans="1:25" ht="15.75" thickBot="1" x14ac:dyDescent="0.3">
      <c r="A7" s="1"/>
      <c r="B7" s="2">
        <v>2000</v>
      </c>
      <c r="C7" s="2">
        <v>2001</v>
      </c>
      <c r="D7" s="2">
        <v>2002</v>
      </c>
      <c r="E7" s="2">
        <v>2003</v>
      </c>
      <c r="F7" s="2">
        <v>2004</v>
      </c>
      <c r="G7" s="2">
        <v>2005</v>
      </c>
      <c r="H7" s="2">
        <v>2006</v>
      </c>
      <c r="I7" s="2">
        <v>2007</v>
      </c>
      <c r="J7" s="2">
        <v>2008</v>
      </c>
      <c r="K7" s="2">
        <v>2009</v>
      </c>
      <c r="L7" s="2">
        <v>2010</v>
      </c>
      <c r="M7" s="2">
        <v>2011</v>
      </c>
      <c r="N7" s="2">
        <v>2012</v>
      </c>
      <c r="O7" s="2">
        <v>2013</v>
      </c>
      <c r="P7" s="2">
        <v>2014</v>
      </c>
      <c r="Q7" s="2">
        <v>2015</v>
      </c>
      <c r="R7" s="2">
        <v>2016</v>
      </c>
      <c r="S7" s="2">
        <v>2017</v>
      </c>
      <c r="T7" s="2">
        <v>2018</v>
      </c>
      <c r="U7" s="2">
        <v>2019</v>
      </c>
      <c r="V7" s="2">
        <v>2020</v>
      </c>
      <c r="W7" s="2">
        <v>2021</v>
      </c>
      <c r="X7" s="2">
        <v>2022</v>
      </c>
    </row>
    <row r="8" spans="1:25" ht="16.5" thickTop="1" thickBo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5" s="20" customFormat="1" ht="17.25" thickTop="1" thickBot="1" x14ac:dyDescent="0.3">
      <c r="A9" s="19" t="s">
        <v>0</v>
      </c>
      <c r="B9" s="26">
        <v>775948</v>
      </c>
      <c r="C9" s="26">
        <v>1310746</v>
      </c>
      <c r="D9" s="26">
        <v>1755696</v>
      </c>
      <c r="E9" s="26">
        <v>2342662</v>
      </c>
      <c r="F9" s="26">
        <v>3119174</v>
      </c>
      <c r="G9" s="26">
        <v>4179700</v>
      </c>
      <c r="H9" s="26">
        <v>5515045</v>
      </c>
      <c r="I9" s="26">
        <v>7415563</v>
      </c>
      <c r="J9" s="26">
        <v>10246964</v>
      </c>
      <c r="K9" s="26">
        <v>10886000</v>
      </c>
      <c r="L9" s="26">
        <v>11996500</v>
      </c>
      <c r="M9" s="26">
        <v>13922400</v>
      </c>
      <c r="N9" s="26">
        <v>14940000</v>
      </c>
      <c r="O9" s="26">
        <v>15225200</v>
      </c>
      <c r="P9" s="26">
        <v>15734500</v>
      </c>
      <c r="Q9" s="26">
        <v>15375400</v>
      </c>
      <c r="R9" s="26">
        <v>12596100</v>
      </c>
      <c r="S9" s="26">
        <v>11227401</v>
      </c>
      <c r="T9" s="26">
        <v>9485610</v>
      </c>
      <c r="U9" s="26">
        <v>7598686</v>
      </c>
      <c r="V9" s="26">
        <v>6518247</v>
      </c>
      <c r="W9" s="27">
        <f>W10+W11</f>
        <v>6559128</v>
      </c>
      <c r="X9" s="27">
        <f>X10+X11</f>
        <v>8650401</v>
      </c>
    </row>
    <row r="10" spans="1:25" ht="16.5" thickTop="1" thickBot="1" x14ac:dyDescent="0.3">
      <c r="A10" s="3" t="s">
        <v>1</v>
      </c>
      <c r="B10" s="18">
        <v>774294</v>
      </c>
      <c r="C10" s="18">
        <v>1313568</v>
      </c>
      <c r="D10" s="18">
        <v>1742732</v>
      </c>
      <c r="E10" s="18">
        <v>2325946</v>
      </c>
      <c r="F10" s="18">
        <v>3109076</v>
      </c>
      <c r="G10" s="18">
        <v>4151500</v>
      </c>
      <c r="H10" s="18">
        <v>5526354</v>
      </c>
      <c r="I10" s="18">
        <v>7382932</v>
      </c>
      <c r="J10" s="18">
        <v>10227561</v>
      </c>
      <c r="K10" s="18">
        <v>10865900</v>
      </c>
      <c r="L10" s="18">
        <v>12005600</v>
      </c>
      <c r="M10" s="18">
        <v>13880600</v>
      </c>
      <c r="N10" s="18">
        <v>14932700</v>
      </c>
      <c r="O10" s="18">
        <v>15267200</v>
      </c>
      <c r="P10" s="18">
        <v>15824500</v>
      </c>
      <c r="Q10" s="18">
        <v>15522500</v>
      </c>
      <c r="R10" s="18">
        <v>12694200</v>
      </c>
      <c r="S10" s="18">
        <v>11320778</v>
      </c>
      <c r="T10" s="18">
        <v>9572437</v>
      </c>
      <c r="U10" s="18">
        <v>7638607</v>
      </c>
      <c r="V10" s="18">
        <v>6576307</v>
      </c>
      <c r="W10" s="23">
        <v>6596530</v>
      </c>
      <c r="X10" s="23">
        <v>8716202</v>
      </c>
    </row>
    <row r="11" spans="1:25" ht="16.5" thickTop="1" thickBot="1" x14ac:dyDescent="0.3">
      <c r="A11" s="3" t="s">
        <v>2</v>
      </c>
      <c r="B11" s="18">
        <v>1654</v>
      </c>
      <c r="C11" s="18">
        <v>-2822</v>
      </c>
      <c r="D11" s="18">
        <v>12964</v>
      </c>
      <c r="E11" s="18">
        <v>16716</v>
      </c>
      <c r="F11" s="18">
        <v>10098</v>
      </c>
      <c r="G11" s="18">
        <v>28200</v>
      </c>
      <c r="H11" s="18">
        <v>-11309</v>
      </c>
      <c r="I11" s="18">
        <v>32631</v>
      </c>
      <c r="J11" s="18">
        <v>19403</v>
      </c>
      <c r="K11" s="18">
        <v>20100</v>
      </c>
      <c r="L11" s="18">
        <v>-9100</v>
      </c>
      <c r="M11" s="18">
        <v>41800</v>
      </c>
      <c r="N11" s="18">
        <v>7300</v>
      </c>
      <c r="O11" s="18">
        <v>-42000</v>
      </c>
      <c r="P11" s="18">
        <v>-90000</v>
      </c>
      <c r="Q11" s="18">
        <v>-147100</v>
      </c>
      <c r="R11" s="18">
        <v>-98100</v>
      </c>
      <c r="S11" s="18">
        <v>-93377</v>
      </c>
      <c r="T11" s="18">
        <v>-86827</v>
      </c>
      <c r="U11" s="18">
        <v>-39921</v>
      </c>
      <c r="V11" s="18">
        <v>-58060</v>
      </c>
      <c r="W11" s="23">
        <v>-37402</v>
      </c>
      <c r="X11" s="23">
        <v>-65801</v>
      </c>
    </row>
    <row r="12" spans="1:25" ht="16.5" thickTop="1" thickBot="1" x14ac:dyDescent="0.3">
      <c r="A12" s="3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18"/>
      <c r="U12" s="18"/>
      <c r="V12" s="18"/>
      <c r="W12" s="23"/>
      <c r="X12" s="23"/>
    </row>
    <row r="13" spans="1:25" s="20" customFormat="1" ht="17.25" thickTop="1" thickBot="1" x14ac:dyDescent="0.3">
      <c r="A13" s="19" t="s">
        <v>3</v>
      </c>
      <c r="B13" s="26">
        <v>1671214</v>
      </c>
      <c r="C13" s="26">
        <v>1648171</v>
      </c>
      <c r="D13" s="26">
        <v>1845488</v>
      </c>
      <c r="E13" s="26">
        <v>1803572</v>
      </c>
      <c r="F13" s="26">
        <v>1514435</v>
      </c>
      <c r="G13" s="26">
        <v>846600</v>
      </c>
      <c r="H13" s="26">
        <v>601392</v>
      </c>
      <c r="I13" s="26">
        <v>12066</v>
      </c>
      <c r="J13" s="26">
        <v>-1011830</v>
      </c>
      <c r="K13" s="26">
        <v>-402400</v>
      </c>
      <c r="L13" s="26">
        <v>-124800</v>
      </c>
      <c r="M13" s="26">
        <v>319900</v>
      </c>
      <c r="N13" s="26">
        <v>953600</v>
      </c>
      <c r="O13" s="26">
        <v>1920900</v>
      </c>
      <c r="P13" s="26">
        <v>4512300</v>
      </c>
      <c r="Q13" s="26">
        <v>7844700</v>
      </c>
      <c r="R13" s="26">
        <v>10592100</v>
      </c>
      <c r="S13" s="26">
        <v>13571932</v>
      </c>
      <c r="T13" s="26">
        <v>16302100</v>
      </c>
      <c r="U13" s="27">
        <f>U14+U18</f>
        <v>17877715</v>
      </c>
      <c r="V13" s="27">
        <f>V14+V18</f>
        <v>20535749</v>
      </c>
      <c r="W13" s="27">
        <f>W14+W18</f>
        <v>22703426</v>
      </c>
      <c r="X13" s="27">
        <f>X14+X18</f>
        <v>23148535</v>
      </c>
      <c r="Y13" s="21"/>
    </row>
    <row r="14" spans="1:25" ht="16.5" thickTop="1" thickBot="1" x14ac:dyDescent="0.3">
      <c r="A14" s="3" t="s">
        <v>4</v>
      </c>
      <c r="B14" s="18">
        <v>677477</v>
      </c>
      <c r="C14" s="18">
        <v>569723</v>
      </c>
      <c r="D14" s="18">
        <v>578690</v>
      </c>
      <c r="E14" s="18">
        <v>423406</v>
      </c>
      <c r="F14" s="18">
        <v>-20595</v>
      </c>
      <c r="G14" s="18">
        <v>-933200</v>
      </c>
      <c r="H14" s="18">
        <v>-1304048</v>
      </c>
      <c r="I14" s="18">
        <v>-2193176</v>
      </c>
      <c r="J14" s="18">
        <v>-3627347</v>
      </c>
      <c r="K14" s="18">
        <v>-3488900</v>
      </c>
      <c r="L14" s="18">
        <v>-3392900</v>
      </c>
      <c r="M14" s="18">
        <v>-3406600</v>
      </c>
      <c r="N14" s="18">
        <v>-3334000</v>
      </c>
      <c r="O14" s="18">
        <v>-3235400</v>
      </c>
      <c r="P14" s="18">
        <v>-1992300</v>
      </c>
      <c r="Q14" s="18">
        <v>567500</v>
      </c>
      <c r="R14" s="18">
        <v>2682200</v>
      </c>
      <c r="S14" s="18">
        <v>4691901</v>
      </c>
      <c r="T14" s="18">
        <v>6325684</v>
      </c>
      <c r="U14" s="18">
        <v>7019877</v>
      </c>
      <c r="V14" s="18">
        <v>9353458</v>
      </c>
      <c r="W14" s="28">
        <f>W15+W16+W17</f>
        <v>12908702</v>
      </c>
      <c r="X14" s="28">
        <f>X15+X16+X17</f>
        <v>13033297</v>
      </c>
    </row>
    <row r="15" spans="1:25" ht="16.5" thickTop="1" thickBot="1" x14ac:dyDescent="0.3">
      <c r="A15" s="3" t="s">
        <v>5</v>
      </c>
      <c r="B15" s="18">
        <v>-156413</v>
      </c>
      <c r="C15" s="18">
        <v>-276292</v>
      </c>
      <c r="D15" s="18">
        <v>-304773</v>
      </c>
      <c r="E15" s="18">
        <v>-464106</v>
      </c>
      <c r="F15" s="18">
        <v>-915800</v>
      </c>
      <c r="G15" s="18">
        <v>-196500</v>
      </c>
      <c r="H15" s="18">
        <v>-2510745</v>
      </c>
      <c r="I15" s="18">
        <v>-3294890</v>
      </c>
      <c r="J15" s="18">
        <v>-4365728</v>
      </c>
      <c r="K15" s="18">
        <v>-4402000</v>
      </c>
      <c r="L15" s="18">
        <v>-4919300</v>
      </c>
      <c r="M15" s="18">
        <v>-5458400</v>
      </c>
      <c r="N15" s="18">
        <v>-5712200</v>
      </c>
      <c r="O15" s="18">
        <v>-5646700</v>
      </c>
      <c r="P15" s="18">
        <v>-4487900</v>
      </c>
      <c r="Q15" s="18">
        <v>-2156400</v>
      </c>
      <c r="R15" s="18">
        <v>-870100</v>
      </c>
      <c r="S15" s="18">
        <v>1967385</v>
      </c>
      <c r="T15" s="18">
        <v>3857826</v>
      </c>
      <c r="U15" s="18">
        <v>4782373</v>
      </c>
      <c r="V15" s="18">
        <v>6480285</v>
      </c>
      <c r="W15" s="23">
        <v>6116146</v>
      </c>
      <c r="X15" s="23">
        <v>4806857</v>
      </c>
    </row>
    <row r="16" spans="1:25" ht="16.5" thickTop="1" thickBot="1" x14ac:dyDescent="0.3">
      <c r="A16" s="3" t="s">
        <v>6</v>
      </c>
      <c r="B16" s="18">
        <v>737734</v>
      </c>
      <c r="C16" s="18">
        <v>739582</v>
      </c>
      <c r="D16" s="18">
        <v>773978</v>
      </c>
      <c r="E16" s="18">
        <v>757377</v>
      </c>
      <c r="F16" s="18">
        <v>736887</v>
      </c>
      <c r="G16" s="18">
        <v>777300</v>
      </c>
      <c r="H16" s="18">
        <v>870848</v>
      </c>
      <c r="I16" s="18">
        <v>723051</v>
      </c>
      <c r="J16" s="18">
        <v>278591</v>
      </c>
      <c r="K16" s="18">
        <v>340200</v>
      </c>
      <c r="L16" s="18">
        <v>790900</v>
      </c>
      <c r="M16" s="18">
        <v>1017800</v>
      </c>
      <c r="N16" s="18">
        <v>1029200</v>
      </c>
      <c r="O16" s="18">
        <v>930000</v>
      </c>
      <c r="P16" s="18">
        <v>1012300</v>
      </c>
      <c r="Q16" s="18">
        <v>1479300</v>
      </c>
      <c r="R16" s="18">
        <v>2387900</v>
      </c>
      <c r="S16" s="18">
        <v>1688696</v>
      </c>
      <c r="T16" s="18">
        <v>1362449</v>
      </c>
      <c r="U16" s="18">
        <v>1051084</v>
      </c>
      <c r="V16" s="18">
        <v>1319686</v>
      </c>
      <c r="W16" s="23">
        <v>5192616</v>
      </c>
      <c r="X16" s="23">
        <v>6522747</v>
      </c>
    </row>
    <row r="17" spans="1:28" ht="16.5" thickTop="1" thickBot="1" x14ac:dyDescent="0.3">
      <c r="A17" s="3" t="s">
        <v>7</v>
      </c>
      <c r="B17" s="18">
        <v>96156</v>
      </c>
      <c r="C17" s="18">
        <v>106433</v>
      </c>
      <c r="D17" s="18">
        <v>109485</v>
      </c>
      <c r="E17" s="18">
        <v>130135</v>
      </c>
      <c r="F17" s="18">
        <v>158318</v>
      </c>
      <c r="G17" s="18">
        <v>276000</v>
      </c>
      <c r="H17" s="18">
        <v>335849</v>
      </c>
      <c r="I17" s="18">
        <v>378663</v>
      </c>
      <c r="J17" s="18">
        <v>459790</v>
      </c>
      <c r="K17" s="18">
        <v>572900</v>
      </c>
      <c r="L17" s="18">
        <v>735500</v>
      </c>
      <c r="M17" s="18">
        <v>1034000</v>
      </c>
      <c r="N17" s="18">
        <v>1349000</v>
      </c>
      <c r="O17" s="18">
        <v>1481300</v>
      </c>
      <c r="P17" s="18">
        <v>1483300</v>
      </c>
      <c r="Q17" s="18">
        <v>1244600</v>
      </c>
      <c r="R17" s="18">
        <v>1164400</v>
      </c>
      <c r="S17" s="18">
        <v>1035820</v>
      </c>
      <c r="T17" s="18">
        <v>1105409</v>
      </c>
      <c r="U17" s="18">
        <v>1186420</v>
      </c>
      <c r="V17" s="18">
        <v>1553487</v>
      </c>
      <c r="W17" s="23">
        <v>1599940</v>
      </c>
      <c r="X17" s="23">
        <v>1703693</v>
      </c>
    </row>
    <row r="18" spans="1:28" ht="16.5" thickTop="1" thickBot="1" x14ac:dyDescent="0.3">
      <c r="A18" s="3" t="s">
        <v>8</v>
      </c>
      <c r="B18" s="18">
        <v>993737</v>
      </c>
      <c r="C18" s="18">
        <v>1078448</v>
      </c>
      <c r="D18" s="18">
        <v>1266798</v>
      </c>
      <c r="E18" s="18">
        <v>1380166</v>
      </c>
      <c r="F18" s="18">
        <v>1535030</v>
      </c>
      <c r="G18" s="18">
        <v>1779800</v>
      </c>
      <c r="H18" s="18">
        <v>1905440</v>
      </c>
      <c r="I18" s="18">
        <v>2205242</v>
      </c>
      <c r="J18" s="18">
        <v>2615517</v>
      </c>
      <c r="K18" s="18">
        <v>3086500</v>
      </c>
      <c r="L18" s="18">
        <v>3268100</v>
      </c>
      <c r="M18" s="18">
        <v>3726500</v>
      </c>
      <c r="N18" s="18">
        <v>4287600</v>
      </c>
      <c r="O18" s="18">
        <v>5156300</v>
      </c>
      <c r="P18" s="18">
        <v>6504600</v>
      </c>
      <c r="Q18" s="18">
        <v>7277200</v>
      </c>
      <c r="R18" s="18">
        <v>7909900</v>
      </c>
      <c r="S18" s="18">
        <v>8880031</v>
      </c>
      <c r="T18" s="18">
        <v>9976346</v>
      </c>
      <c r="U18" s="18">
        <v>10857838</v>
      </c>
      <c r="V18" s="18">
        <v>11182291</v>
      </c>
      <c r="W18" s="28">
        <f>W19+W20</f>
        <v>9794724</v>
      </c>
      <c r="X18" s="28">
        <f>X19+X20</f>
        <v>10115238</v>
      </c>
    </row>
    <row r="19" spans="1:28" ht="16.5" thickTop="1" thickBot="1" x14ac:dyDescent="0.3">
      <c r="A19" s="3" t="s">
        <v>5</v>
      </c>
      <c r="B19" s="18">
        <v>684</v>
      </c>
      <c r="C19" s="18">
        <v>749</v>
      </c>
      <c r="D19" s="18">
        <v>756</v>
      </c>
      <c r="E19" s="18">
        <v>693</v>
      </c>
      <c r="F19" s="18">
        <v>641</v>
      </c>
      <c r="G19" s="18">
        <v>838</v>
      </c>
      <c r="H19" s="18">
        <v>1338</v>
      </c>
      <c r="I19" s="18">
        <v>1486</v>
      </c>
      <c r="J19" s="18">
        <v>1466</v>
      </c>
      <c r="K19" s="18">
        <v>1376</v>
      </c>
      <c r="L19" s="18">
        <v>1400</v>
      </c>
      <c r="M19" s="18">
        <v>1800</v>
      </c>
      <c r="N19" s="18">
        <v>2440</v>
      </c>
      <c r="O19" s="18">
        <v>2520</v>
      </c>
      <c r="P19" s="18">
        <v>1700</v>
      </c>
      <c r="Q19" s="18">
        <v>1700</v>
      </c>
      <c r="R19" s="18">
        <v>2100</v>
      </c>
      <c r="S19" s="18">
        <v>2166</v>
      </c>
      <c r="T19" s="18">
        <v>2330</v>
      </c>
      <c r="U19" s="18">
        <v>2199</v>
      </c>
      <c r="V19" s="18">
        <v>2101</v>
      </c>
      <c r="W19" s="23">
        <v>2590</v>
      </c>
      <c r="X19" s="23">
        <v>2957</v>
      </c>
    </row>
    <row r="20" spans="1:28" ht="16.5" thickTop="1" thickBot="1" x14ac:dyDescent="0.3">
      <c r="A20" s="3" t="s">
        <v>6</v>
      </c>
      <c r="B20" s="18">
        <v>993053</v>
      </c>
      <c r="C20" s="18">
        <v>1077699</v>
      </c>
      <c r="D20" s="18">
        <v>1266042</v>
      </c>
      <c r="E20" s="18">
        <v>1379473</v>
      </c>
      <c r="F20" s="18">
        <v>1534389</v>
      </c>
      <c r="G20" s="18">
        <v>1778916</v>
      </c>
      <c r="H20" s="18">
        <v>1904102</v>
      </c>
      <c r="I20" s="18">
        <v>2203756</v>
      </c>
      <c r="J20" s="18">
        <v>2614051</v>
      </c>
      <c r="K20" s="18">
        <v>3085169</v>
      </c>
      <c r="L20" s="18">
        <v>3266700</v>
      </c>
      <c r="M20" s="18">
        <v>3724700</v>
      </c>
      <c r="N20" s="18">
        <v>4850200</v>
      </c>
      <c r="O20" s="18">
        <v>5175700</v>
      </c>
      <c r="P20" s="18">
        <v>6502900</v>
      </c>
      <c r="Q20" s="18">
        <v>7275600</v>
      </c>
      <c r="R20" s="18">
        <v>7907800</v>
      </c>
      <c r="S20" s="18">
        <v>8877865</v>
      </c>
      <c r="T20" s="18">
        <v>9974015</v>
      </c>
      <c r="U20" s="18">
        <v>10855638</v>
      </c>
      <c r="V20" s="18">
        <v>11180190</v>
      </c>
      <c r="W20" s="23">
        <v>9792134</v>
      </c>
      <c r="X20" s="23">
        <v>10112281</v>
      </c>
    </row>
    <row r="21" spans="1:28" ht="16.5" thickTop="1" thickBot="1" x14ac:dyDescent="0.3">
      <c r="A21" s="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18"/>
      <c r="U21" s="18"/>
      <c r="V21" s="18"/>
      <c r="W21" s="23"/>
      <c r="X21" s="23"/>
    </row>
    <row r="22" spans="1:28" ht="16.5" thickTop="1" thickBot="1" x14ac:dyDescent="0.3">
      <c r="A22" s="3" t="s">
        <v>9</v>
      </c>
      <c r="B22" s="26">
        <v>-22332</v>
      </c>
      <c r="C22" s="26">
        <v>-12749</v>
      </c>
      <c r="D22" s="26">
        <v>-36240</v>
      </c>
      <c r="E22" s="26">
        <v>-59708</v>
      </c>
      <c r="F22" s="26">
        <v>-49043</v>
      </c>
      <c r="G22" s="26">
        <v>-54566</v>
      </c>
      <c r="H22" s="26">
        <v>-33485</v>
      </c>
      <c r="I22" s="26">
        <v>-28923</v>
      </c>
      <c r="J22" s="26">
        <v>-16262</v>
      </c>
      <c r="K22" s="26">
        <v>-14800</v>
      </c>
      <c r="L22" s="26">
        <v>-14500</v>
      </c>
      <c r="M22" s="26">
        <v>-17300</v>
      </c>
      <c r="N22" s="26">
        <v>-24400</v>
      </c>
      <c r="O22" s="26">
        <v>-25200</v>
      </c>
      <c r="P22" s="26">
        <v>-27100</v>
      </c>
      <c r="Q22" s="26">
        <v>-25100</v>
      </c>
      <c r="R22" s="26">
        <v>-20600</v>
      </c>
      <c r="S22" s="26">
        <v>-15985</v>
      </c>
      <c r="T22" s="18">
        <v>-19635</v>
      </c>
      <c r="U22" s="18">
        <v>-13306</v>
      </c>
      <c r="V22" s="18">
        <v>-13300</v>
      </c>
      <c r="W22" s="23">
        <v>13010</v>
      </c>
      <c r="X22" s="23">
        <v>10331</v>
      </c>
      <c r="Y22" s="24"/>
    </row>
    <row r="23" spans="1:28" ht="16.5" thickTop="1" thickBot="1" x14ac:dyDescent="0.3">
      <c r="A23" s="3" t="s">
        <v>10</v>
      </c>
      <c r="B23" s="26">
        <v>-27613</v>
      </c>
      <c r="C23" s="26">
        <v>-24500</v>
      </c>
      <c r="D23" s="26">
        <v>-36618</v>
      </c>
      <c r="E23" s="26">
        <v>-41887</v>
      </c>
      <c r="F23" s="26">
        <v>-49630</v>
      </c>
      <c r="G23" s="26">
        <v>-20617</v>
      </c>
      <c r="H23" s="26">
        <v>-19413</v>
      </c>
      <c r="I23" s="26">
        <v>-14660</v>
      </c>
      <c r="J23" s="26">
        <v>-11414</v>
      </c>
      <c r="K23" s="26">
        <v>-8200</v>
      </c>
      <c r="L23" s="26">
        <v>-6200</v>
      </c>
      <c r="M23" s="26">
        <v>-5200</v>
      </c>
      <c r="N23" s="26">
        <v>-3800</v>
      </c>
      <c r="O23" s="26">
        <v>-3600</v>
      </c>
      <c r="P23" s="26">
        <v>-3600</v>
      </c>
      <c r="Q23" s="26">
        <v>-3700</v>
      </c>
      <c r="R23" s="26">
        <v>-3500</v>
      </c>
      <c r="S23" s="26">
        <v>-3785</v>
      </c>
      <c r="T23" s="18">
        <v>-3708</v>
      </c>
      <c r="U23" s="18">
        <v>-3591</v>
      </c>
      <c r="V23" s="18">
        <v>-4300</v>
      </c>
      <c r="W23" s="23">
        <v>4187</v>
      </c>
      <c r="X23" s="23">
        <v>3887</v>
      </c>
      <c r="Y23" s="24"/>
    </row>
    <row r="24" spans="1:28" ht="16.5" thickTop="1" thickBot="1" x14ac:dyDescent="0.3">
      <c r="A24" s="3" t="s">
        <v>11</v>
      </c>
      <c r="B24" s="26">
        <v>-12628</v>
      </c>
      <c r="C24" s="26">
        <v>-12581</v>
      </c>
      <c r="D24" s="26">
        <v>-13943</v>
      </c>
      <c r="E24" s="26">
        <v>-13880</v>
      </c>
      <c r="F24" s="26">
        <v>-14507</v>
      </c>
      <c r="G24" s="26">
        <v>-13492</v>
      </c>
      <c r="H24" s="26">
        <v>-13771</v>
      </c>
      <c r="I24" s="26">
        <v>-13585</v>
      </c>
      <c r="J24" s="26">
        <v>-14104</v>
      </c>
      <c r="K24" s="26">
        <v>-136616</v>
      </c>
      <c r="L24" s="26">
        <v>-136444</v>
      </c>
      <c r="M24" s="26">
        <v>-139908</v>
      </c>
      <c r="N24" s="26">
        <v>0</v>
      </c>
      <c r="O24" s="26">
        <v>0</v>
      </c>
      <c r="P24" s="26">
        <v>0</v>
      </c>
      <c r="Q24" s="26">
        <v>0</v>
      </c>
      <c r="R24" s="26">
        <v>-178033</v>
      </c>
      <c r="S24" s="26">
        <v>-196118</v>
      </c>
      <c r="T24" s="18">
        <v>-197070</v>
      </c>
      <c r="U24" s="18">
        <v>-197539</v>
      </c>
      <c r="V24" s="18">
        <v>-4314</v>
      </c>
      <c r="W24" s="23">
        <v>597737</v>
      </c>
      <c r="X24" s="23">
        <v>562391</v>
      </c>
    </row>
    <row r="25" spans="1:28" ht="16.5" thickTop="1" thickBot="1" x14ac:dyDescent="0.3">
      <c r="A25" s="3" t="s">
        <v>12</v>
      </c>
      <c r="B25" s="26">
        <v>-374700</v>
      </c>
      <c r="C25" s="26">
        <v>-448152</v>
      </c>
      <c r="D25" s="26">
        <v>-626793</v>
      </c>
      <c r="E25" s="26">
        <v>-690215</v>
      </c>
      <c r="F25" s="26">
        <v>-890600</v>
      </c>
      <c r="G25" s="26">
        <v>-793500</v>
      </c>
      <c r="H25" s="26">
        <v>-1129800</v>
      </c>
      <c r="I25" s="26">
        <v>-1389400</v>
      </c>
      <c r="J25" s="26">
        <v>-2251500</v>
      </c>
      <c r="K25" s="26">
        <v>-3287200</v>
      </c>
      <c r="L25" s="26">
        <v>-3570300</v>
      </c>
      <c r="M25" s="26">
        <v>-4290600</v>
      </c>
      <c r="N25" s="26">
        <v>-4850200</v>
      </c>
      <c r="O25" s="26">
        <v>-5175700</v>
      </c>
      <c r="P25" s="26">
        <v>-6137700</v>
      </c>
      <c r="Q25" s="26">
        <v>-8859400</v>
      </c>
      <c r="R25" s="26">
        <v>-8628100</v>
      </c>
      <c r="S25" s="26">
        <v>-8993900</v>
      </c>
      <c r="T25" s="29">
        <v>-9127600</v>
      </c>
      <c r="U25" s="29">
        <v>-8952900</v>
      </c>
      <c r="V25" s="29">
        <v>-9376800</v>
      </c>
      <c r="W25" s="29">
        <v>-9191800</v>
      </c>
      <c r="X25" s="23">
        <v>8829400</v>
      </c>
      <c r="Y25" s="17"/>
      <c r="Z25" s="17"/>
      <c r="AA25" s="17"/>
      <c r="AB25" s="17"/>
    </row>
    <row r="26" spans="1:28" ht="16.5" thickTop="1" thickBot="1" x14ac:dyDescent="0.3">
      <c r="A26" s="3" t="s">
        <v>13</v>
      </c>
      <c r="B26" s="26">
        <v>0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v>0</v>
      </c>
      <c r="I26" s="26">
        <v>-195520</v>
      </c>
      <c r="J26" s="26">
        <v>-223929</v>
      </c>
      <c r="K26" s="26">
        <v>-296200</v>
      </c>
      <c r="L26" s="26">
        <v>-292500</v>
      </c>
      <c r="M26" s="26">
        <v>-309700</v>
      </c>
      <c r="N26" s="26">
        <v>-325200</v>
      </c>
      <c r="O26" s="26">
        <v>-366700</v>
      </c>
      <c r="P26" s="26">
        <v>-391600</v>
      </c>
      <c r="Q26" s="26">
        <v>-627500</v>
      </c>
      <c r="R26" s="26">
        <v>-719600</v>
      </c>
      <c r="S26" s="26">
        <v>-811078</v>
      </c>
      <c r="T26" s="18">
        <v>-582017</v>
      </c>
      <c r="U26" s="18">
        <v>-559850</v>
      </c>
      <c r="V26" s="18">
        <v>597900</v>
      </c>
      <c r="W26" s="23">
        <v>569682</v>
      </c>
      <c r="X26" s="23">
        <v>502985</v>
      </c>
      <c r="Y26" s="25"/>
    </row>
    <row r="27" spans="1:28" s="22" customFormat="1" ht="17.25" thickTop="1" thickBot="1" x14ac:dyDescent="0.3">
      <c r="A27" s="19" t="s">
        <v>14</v>
      </c>
      <c r="B27" s="26">
        <v>2022535</v>
      </c>
      <c r="C27" s="26">
        <v>2473516</v>
      </c>
      <c r="D27" s="26">
        <v>2901532</v>
      </c>
      <c r="E27" s="26">
        <v>3354422</v>
      </c>
      <c r="F27" s="26">
        <v>3738036</v>
      </c>
      <c r="G27" s="26">
        <v>4157618</v>
      </c>
      <c r="H27" s="26">
        <v>4933744</v>
      </c>
      <c r="I27" s="26">
        <v>5994608</v>
      </c>
      <c r="J27" s="26">
        <v>6955969</v>
      </c>
      <c r="K27" s="26">
        <v>7178700</v>
      </c>
      <c r="L27" s="26">
        <v>8162700</v>
      </c>
      <c r="M27" s="26">
        <v>9929200</v>
      </c>
      <c r="N27" s="26">
        <v>11015100</v>
      </c>
      <c r="O27" s="26">
        <v>11941500</v>
      </c>
      <c r="P27" s="26">
        <v>13686800</v>
      </c>
      <c r="Q27" s="26">
        <v>13704500</v>
      </c>
      <c r="R27" s="26">
        <v>13816300</v>
      </c>
      <c r="S27" s="31">
        <f>S28+S34</f>
        <v>14974618</v>
      </c>
      <c r="T27" s="31">
        <f>T28+T34</f>
        <v>16636700</v>
      </c>
      <c r="U27" s="31">
        <v>16506628</v>
      </c>
      <c r="V27" s="31">
        <v>17659600</v>
      </c>
      <c r="W27" s="32">
        <f>W28+W34</f>
        <v>20053518</v>
      </c>
      <c r="X27" s="32">
        <v>22964500</v>
      </c>
    </row>
    <row r="28" spans="1:28" ht="16.5" thickTop="1" thickBot="1" x14ac:dyDescent="0.3">
      <c r="A28" s="3" t="s">
        <v>15</v>
      </c>
      <c r="B28" s="18">
        <v>1048185</v>
      </c>
      <c r="C28" s="18">
        <v>1238510</v>
      </c>
      <c r="D28" s="18">
        <v>1416341</v>
      </c>
      <c r="E28" s="18">
        <v>1630379</v>
      </c>
      <c r="F28" s="18">
        <v>2160580</v>
      </c>
      <c r="G28" s="18">
        <v>2421454</v>
      </c>
      <c r="H28" s="18">
        <v>3167639</v>
      </c>
      <c r="I28" s="18">
        <v>4233573</v>
      </c>
      <c r="J28" s="18">
        <v>4964929</v>
      </c>
      <c r="K28" s="18">
        <v>4949800</v>
      </c>
      <c r="L28" s="18">
        <v>5638400</v>
      </c>
      <c r="M28" s="18">
        <v>7141700</v>
      </c>
      <c r="N28" s="18">
        <v>7681500</v>
      </c>
      <c r="O28" s="18">
        <v>8249800</v>
      </c>
      <c r="P28" s="18">
        <v>9603000</v>
      </c>
      <c r="Q28" s="18">
        <v>9261100</v>
      </c>
      <c r="R28" s="18">
        <v>9407000</v>
      </c>
      <c r="S28" s="30">
        <v>10266100</v>
      </c>
      <c r="T28" s="30">
        <v>11404100</v>
      </c>
      <c r="U28" s="30">
        <v>10975192</v>
      </c>
      <c r="V28" s="30">
        <v>11901800</v>
      </c>
      <c r="W28" s="33">
        <f>W29+W30+W31+W32</f>
        <v>13590309</v>
      </c>
      <c r="X28" s="33">
        <v>15379500</v>
      </c>
    </row>
    <row r="29" spans="1:28" ht="16.5" thickTop="1" thickBot="1" x14ac:dyDescent="0.3">
      <c r="A29" s="3" t="s">
        <v>16</v>
      </c>
      <c r="B29" s="18">
        <v>484527</v>
      </c>
      <c r="C29" s="18">
        <v>577150</v>
      </c>
      <c r="D29" s="18">
        <v>664688</v>
      </c>
      <c r="E29" s="18">
        <v>781339</v>
      </c>
      <c r="F29" s="18">
        <v>874347</v>
      </c>
      <c r="G29" s="18">
        <v>921000</v>
      </c>
      <c r="H29" s="18">
        <v>1081358</v>
      </c>
      <c r="I29" s="18">
        <v>1284493</v>
      </c>
      <c r="J29" s="18">
        <v>1539975</v>
      </c>
      <c r="K29" s="18">
        <v>1829300</v>
      </c>
      <c r="L29" s="18">
        <v>2098600</v>
      </c>
      <c r="M29" s="18">
        <v>2571500</v>
      </c>
      <c r="N29" s="18">
        <v>2952300</v>
      </c>
      <c r="O29" s="18">
        <v>3204000</v>
      </c>
      <c r="P29" s="18">
        <v>3658900</v>
      </c>
      <c r="Q29" s="18">
        <v>4108100</v>
      </c>
      <c r="R29" s="18">
        <v>4497200</v>
      </c>
      <c r="S29" s="30">
        <v>4716905</v>
      </c>
      <c r="T29" s="30">
        <v>4926815</v>
      </c>
      <c r="U29" s="30">
        <v>5437607</v>
      </c>
      <c r="V29" s="30">
        <v>6138300</v>
      </c>
      <c r="W29" s="34">
        <v>6712156</v>
      </c>
      <c r="X29" s="34">
        <v>7392808</v>
      </c>
    </row>
    <row r="30" spans="1:28" ht="16.5" thickTop="1" thickBot="1" x14ac:dyDescent="0.3">
      <c r="A30" s="3" t="s">
        <v>17</v>
      </c>
      <c r="B30" s="18">
        <v>467502</v>
      </c>
      <c r="C30" s="18">
        <v>554927</v>
      </c>
      <c r="D30" s="18">
        <v>642168</v>
      </c>
      <c r="E30" s="18">
        <v>718905</v>
      </c>
      <c r="F30" s="18">
        <v>1127916</v>
      </c>
      <c r="G30" s="18">
        <v>1224400</v>
      </c>
      <c r="H30" s="18">
        <v>1750432</v>
      </c>
      <c r="I30" s="18">
        <v>2570418</v>
      </c>
      <c r="J30" s="18">
        <v>2965163</v>
      </c>
      <c r="K30" s="18">
        <v>2541900</v>
      </c>
      <c r="L30" s="18">
        <v>2804400</v>
      </c>
      <c r="M30" s="18">
        <v>3536200</v>
      </c>
      <c r="N30" s="18">
        <v>3380200</v>
      </c>
      <c r="O30" s="18">
        <v>3564500</v>
      </c>
      <c r="P30" s="18">
        <v>4460800</v>
      </c>
      <c r="Q30" s="18">
        <v>3908500</v>
      </c>
      <c r="R30" s="18">
        <v>3745400</v>
      </c>
      <c r="S30" s="30">
        <v>4513335</v>
      </c>
      <c r="T30" s="30">
        <v>5371849</v>
      </c>
      <c r="U30" s="30">
        <v>4351165</v>
      </c>
      <c r="V30" s="30">
        <v>4210000</v>
      </c>
      <c r="W30" s="34">
        <v>5278213</v>
      </c>
      <c r="X30" s="34">
        <v>6273917</v>
      </c>
    </row>
    <row r="31" spans="1:28" ht="16.5" thickTop="1" thickBot="1" x14ac:dyDescent="0.3">
      <c r="A31" s="3" t="s">
        <v>18</v>
      </c>
      <c r="B31" s="18">
        <v>7066</v>
      </c>
      <c r="C31" s="18">
        <v>9435</v>
      </c>
      <c r="D31" s="18">
        <v>8843</v>
      </c>
      <c r="E31" s="18">
        <v>12945</v>
      </c>
      <c r="F31" s="18">
        <v>37984</v>
      </c>
      <c r="G31" s="18">
        <v>131223</v>
      </c>
      <c r="H31" s="18">
        <v>132006</v>
      </c>
      <c r="I31" s="18">
        <v>167372</v>
      </c>
      <c r="J31" s="18">
        <v>194197</v>
      </c>
      <c r="K31" s="18">
        <v>270100</v>
      </c>
      <c r="L31" s="18">
        <v>322600</v>
      </c>
      <c r="M31" s="18">
        <v>518700</v>
      </c>
      <c r="N31" s="18">
        <v>758700</v>
      </c>
      <c r="O31" s="18">
        <v>860200</v>
      </c>
      <c r="P31" s="18">
        <v>788800</v>
      </c>
      <c r="Q31" s="18">
        <v>537200</v>
      </c>
      <c r="R31" s="18">
        <v>405000</v>
      </c>
      <c r="S31" s="30">
        <v>261307</v>
      </c>
      <c r="T31" s="30">
        <v>241841</v>
      </c>
      <c r="U31" s="30">
        <v>273305</v>
      </c>
      <c r="V31" s="30">
        <v>340300</v>
      </c>
      <c r="W31" s="34">
        <v>398769</v>
      </c>
      <c r="X31" s="34">
        <v>365848</v>
      </c>
    </row>
    <row r="32" spans="1:28" ht="16.5" thickTop="1" thickBot="1" x14ac:dyDescent="0.3">
      <c r="A32" s="3" t="s">
        <v>19</v>
      </c>
      <c r="B32" s="18">
        <v>89090</v>
      </c>
      <c r="C32" s="18">
        <v>96998</v>
      </c>
      <c r="D32" s="18">
        <v>100642</v>
      </c>
      <c r="E32" s="18">
        <v>117190</v>
      </c>
      <c r="F32" s="18">
        <v>120333</v>
      </c>
      <c r="G32" s="18">
        <v>144831</v>
      </c>
      <c r="H32" s="18">
        <v>203843</v>
      </c>
      <c r="I32" s="18">
        <v>211290</v>
      </c>
      <c r="J32" s="18">
        <v>265594</v>
      </c>
      <c r="K32" s="18">
        <v>308500</v>
      </c>
      <c r="L32" s="18">
        <v>412800</v>
      </c>
      <c r="M32" s="18">
        <v>515300</v>
      </c>
      <c r="N32" s="18">
        <v>590300</v>
      </c>
      <c r="O32" s="18">
        <v>621100</v>
      </c>
      <c r="P32" s="18">
        <v>694500</v>
      </c>
      <c r="Q32" s="18">
        <v>707400</v>
      </c>
      <c r="R32" s="18">
        <v>759400</v>
      </c>
      <c r="S32" s="30">
        <v>774513</v>
      </c>
      <c r="T32" s="30">
        <v>863568</v>
      </c>
      <c r="U32" s="30">
        <v>913115</v>
      </c>
      <c r="V32" s="30">
        <v>1213200</v>
      </c>
      <c r="W32" s="34">
        <v>1201171</v>
      </c>
      <c r="X32" s="34">
        <v>1347845</v>
      </c>
    </row>
    <row r="33" spans="1:24" ht="16.5" thickTop="1" thickBot="1" x14ac:dyDescent="0.3">
      <c r="A33" s="3" t="s">
        <v>20</v>
      </c>
      <c r="B33" s="18">
        <v>96156</v>
      </c>
      <c r="C33" s="18">
        <v>106433</v>
      </c>
      <c r="D33" s="18">
        <v>109485</v>
      </c>
      <c r="E33" s="18">
        <v>130135</v>
      </c>
      <c r="F33" s="18">
        <v>158318</v>
      </c>
      <c r="G33" s="18">
        <v>276053</v>
      </c>
      <c r="H33" s="18">
        <v>335849</v>
      </c>
      <c r="I33" s="18">
        <v>378662</v>
      </c>
      <c r="J33" s="18">
        <v>459791</v>
      </c>
      <c r="K33" s="18">
        <v>578600</v>
      </c>
      <c r="L33" s="18">
        <v>735400</v>
      </c>
      <c r="M33" s="18">
        <v>1034000</v>
      </c>
      <c r="N33" s="18">
        <v>1349000</v>
      </c>
      <c r="O33" s="18">
        <v>1481300</v>
      </c>
      <c r="P33" s="18">
        <v>1483300</v>
      </c>
      <c r="Q33" s="18">
        <v>1244600</v>
      </c>
      <c r="R33" s="18">
        <v>1164400</v>
      </c>
      <c r="S33" s="30">
        <v>1035820</v>
      </c>
      <c r="T33" s="30">
        <v>1105409</v>
      </c>
      <c r="U33" s="30">
        <v>1186420</v>
      </c>
      <c r="V33" s="30">
        <v>1553500</v>
      </c>
      <c r="W33" s="33">
        <f>W32+W31</f>
        <v>1599940</v>
      </c>
      <c r="X33" s="33">
        <f>X32+X31</f>
        <v>1713693</v>
      </c>
    </row>
    <row r="34" spans="1:24" ht="16.5" thickTop="1" thickBot="1" x14ac:dyDescent="0.3">
      <c r="A34" s="3" t="s">
        <v>21</v>
      </c>
      <c r="B34" s="18">
        <v>974350</v>
      </c>
      <c r="C34" s="18">
        <v>1235006</v>
      </c>
      <c r="D34" s="18">
        <v>1485191</v>
      </c>
      <c r="E34" s="18">
        <v>1724043</v>
      </c>
      <c r="F34" s="18">
        <v>1577456</v>
      </c>
      <c r="G34" s="18">
        <v>1736164</v>
      </c>
      <c r="H34" s="18">
        <v>1766105</v>
      </c>
      <c r="I34" s="18">
        <v>1761035</v>
      </c>
      <c r="J34" s="18">
        <v>1991040</v>
      </c>
      <c r="K34" s="18">
        <v>2228900</v>
      </c>
      <c r="L34" s="18">
        <v>2524300</v>
      </c>
      <c r="M34" s="18">
        <v>2787500</v>
      </c>
      <c r="N34" s="18">
        <v>3333600</v>
      </c>
      <c r="O34" s="18">
        <v>3691700</v>
      </c>
      <c r="P34" s="18">
        <v>4083700</v>
      </c>
      <c r="Q34" s="18">
        <v>4443400</v>
      </c>
      <c r="R34" s="18">
        <v>4409300</v>
      </c>
      <c r="S34" s="30">
        <v>4708518</v>
      </c>
      <c r="T34" s="30">
        <v>5232600</v>
      </c>
      <c r="U34" s="30">
        <v>5531436</v>
      </c>
      <c r="V34" s="30">
        <v>5757800</v>
      </c>
      <c r="W34" s="34">
        <v>6463209</v>
      </c>
      <c r="X34" s="34">
        <v>7584930</v>
      </c>
    </row>
    <row r="35" spans="1:24" s="16" customFormat="1" ht="13.5" thickTop="1" x14ac:dyDescent="0.2">
      <c r="A35" s="15" t="s">
        <v>22</v>
      </c>
    </row>
    <row r="36" spans="1:24" x14ac:dyDescent="0.25">
      <c r="A36" t="s">
        <v>23</v>
      </c>
    </row>
    <row r="45" spans="1:24" ht="15.75" x14ac:dyDescent="0.25">
      <c r="A45" s="36" t="s">
        <v>31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</row>
    <row r="46" spans="1:24" ht="15.75" thickBot="1" x14ac:dyDescent="0.3"/>
    <row r="47" spans="1:24" s="4" customFormat="1" ht="16.5" thickTop="1" thickBot="1" x14ac:dyDescent="0.3">
      <c r="A47" s="8"/>
      <c r="B47" s="8">
        <v>2000</v>
      </c>
      <c r="C47" s="8">
        <v>2001</v>
      </c>
      <c r="D47" s="8">
        <v>2002</v>
      </c>
      <c r="E47" s="8">
        <v>2003</v>
      </c>
      <c r="F47" s="8">
        <v>2004</v>
      </c>
      <c r="G47" s="8">
        <v>2005</v>
      </c>
      <c r="H47" s="8">
        <v>2006</v>
      </c>
      <c r="I47" s="8">
        <v>2007</v>
      </c>
      <c r="J47" s="8">
        <v>2008</v>
      </c>
      <c r="K47" s="8">
        <v>2009</v>
      </c>
      <c r="L47" s="8">
        <v>2010</v>
      </c>
      <c r="M47" s="8">
        <v>2011</v>
      </c>
      <c r="N47" s="8">
        <v>2012</v>
      </c>
      <c r="O47" s="8">
        <v>2013</v>
      </c>
      <c r="P47" s="8">
        <v>2014</v>
      </c>
      <c r="Q47" s="8">
        <v>2015</v>
      </c>
      <c r="R47" s="8">
        <v>2016</v>
      </c>
      <c r="S47" s="8">
        <v>2017</v>
      </c>
      <c r="T47" s="8">
        <v>2018</v>
      </c>
      <c r="U47" s="8">
        <v>2019</v>
      </c>
      <c r="V47" s="8">
        <v>2020</v>
      </c>
      <c r="W47" s="8">
        <v>2021</v>
      </c>
      <c r="X47" s="8">
        <v>2022</v>
      </c>
    </row>
    <row r="48" spans="1:24" ht="16.5" thickTop="1" thickBo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</row>
    <row r="49" spans="1:24" ht="16.5" thickTop="1" thickBot="1" x14ac:dyDescent="0.3">
      <c r="A49" s="7" t="s">
        <v>25</v>
      </c>
      <c r="B49" s="12">
        <v>49</v>
      </c>
      <c r="C49" s="12">
        <v>53.917429592815417</v>
      </c>
      <c r="D49" s="12">
        <v>59.194401942183326</v>
      </c>
      <c r="E49" s="12">
        <v>58.981959487972993</v>
      </c>
      <c r="F49" s="12">
        <v>56.436814928888488</v>
      </c>
      <c r="G49" s="12">
        <v>53.003799082100976</v>
      </c>
      <c r="H49" s="12">
        <v>55.176800832056536</v>
      </c>
      <c r="I49" s="12">
        <v>60.717188291299507</v>
      </c>
      <c r="J49" s="12">
        <v>59.709425993802412</v>
      </c>
      <c r="K49" s="12">
        <v>65.737806999871793</v>
      </c>
      <c r="L49" s="12">
        <v>61.723139277261488</v>
      </c>
      <c r="M49" s="12">
        <v>62.350939107173133</v>
      </c>
      <c r="N49" s="12">
        <v>62.543862637549829</v>
      </c>
      <c r="O49" s="12">
        <v>65.501069606713841</v>
      </c>
      <c r="P49" s="12">
        <v>71.086227134383861</v>
      </c>
      <c r="Q49" s="12">
        <v>72.591238942740617</v>
      </c>
      <c r="R49" s="12">
        <v>69.838196863010722</v>
      </c>
      <c r="S49" s="10">
        <v>71.064878486311017</v>
      </c>
      <c r="T49" s="10">
        <v>73.341622655816053</v>
      </c>
      <c r="U49" s="10">
        <v>71.487901741438975</v>
      </c>
      <c r="V49" s="10">
        <v>84.48720463494098</v>
      </c>
      <c r="W49" s="11">
        <v>79.71093656838039</v>
      </c>
      <c r="X49" s="11">
        <v>71.700209813790266</v>
      </c>
    </row>
    <row r="50" spans="1:24" ht="16.5" thickTop="1" thickBot="1" x14ac:dyDescent="0.3">
      <c r="A50" s="6" t="s">
        <v>26</v>
      </c>
      <c r="B50" s="9">
        <v>11.8</v>
      </c>
      <c r="C50" s="12">
        <v>12.580652192867728</v>
      </c>
      <c r="D50" s="12">
        <v>13.560356610971706</v>
      </c>
      <c r="E50" s="12">
        <v>13.738553242368829</v>
      </c>
      <c r="F50" s="12">
        <v>13.200878702781049</v>
      </c>
      <c r="G50" s="12">
        <v>11.741458439571648</v>
      </c>
      <c r="H50" s="12">
        <v>12.093427424315285</v>
      </c>
      <c r="I50" s="12">
        <v>13.010159019548261</v>
      </c>
      <c r="J50" s="12">
        <v>13.21900993158622</v>
      </c>
      <c r="K50" s="12">
        <v>16.751524697349865</v>
      </c>
      <c r="L50" s="12">
        <v>15.868790974464448</v>
      </c>
      <c r="M50" s="12">
        <v>16.147870917505511</v>
      </c>
      <c r="N50" s="12">
        <v>16.76319285933295</v>
      </c>
      <c r="O50" s="12">
        <v>17.574461082771105</v>
      </c>
      <c r="P50" s="12">
        <v>19.00352138279197</v>
      </c>
      <c r="Q50" s="12">
        <v>21.760156787965464</v>
      </c>
      <c r="R50" s="12">
        <v>22.732304519468443</v>
      </c>
      <c r="S50" s="10">
        <v>22.385023514951328</v>
      </c>
      <c r="T50" s="10">
        <v>21.71953111912466</v>
      </c>
      <c r="U50" s="10">
        <v>23.549516892521037</v>
      </c>
      <c r="V50" s="10">
        <v>29.366905717607324</v>
      </c>
      <c r="W50" s="11">
        <v>26.6802184610737</v>
      </c>
      <c r="X50" s="11">
        <v>23.082039689775325</v>
      </c>
    </row>
    <row r="51" spans="1:24" ht="16.5" thickTop="1" thickBot="1" x14ac:dyDescent="0.3">
      <c r="A51" s="7" t="s">
        <v>27</v>
      </c>
      <c r="B51" s="12">
        <v>23.956421026088549</v>
      </c>
      <c r="C51" s="12">
        <v>23.333182401084123</v>
      </c>
      <c r="D51" s="12">
        <v>22.908174026686591</v>
      </c>
      <c r="E51" s="12">
        <v>23.292805735235458</v>
      </c>
      <c r="F51" s="12">
        <v>23.390545195391375</v>
      </c>
      <c r="G51" s="12">
        <v>22.152107288355978</v>
      </c>
      <c r="H51" s="12">
        <v>21.917594427274704</v>
      </c>
      <c r="I51" s="12">
        <v>21.427472822242922</v>
      </c>
      <c r="J51" s="12">
        <v>22.138899698949206</v>
      </c>
      <c r="K51" s="12">
        <v>25.482329669717359</v>
      </c>
      <c r="L51" s="12">
        <v>25.709630391904643</v>
      </c>
      <c r="M51" s="12">
        <v>25.898360391572332</v>
      </c>
      <c r="N51" s="12">
        <v>26.802298662744779</v>
      </c>
      <c r="O51" s="12">
        <v>26.830800150734834</v>
      </c>
      <c r="P51" s="12">
        <v>26.733056667738257</v>
      </c>
      <c r="Q51" s="12">
        <v>29.976285161808164</v>
      </c>
      <c r="R51" s="12">
        <v>32.549959106273022</v>
      </c>
      <c r="S51" s="12">
        <v>31.499418547888297</v>
      </c>
      <c r="T51" s="12">
        <v>29.614194958641654</v>
      </c>
      <c r="U51" s="12">
        <v>32.94196125338258</v>
      </c>
      <c r="V51" s="12">
        <v>34.75899793879816</v>
      </c>
      <c r="W51" s="13">
        <v>33.471214377447389</v>
      </c>
      <c r="X51" s="13">
        <v>32.192429770736744</v>
      </c>
    </row>
    <row r="52" spans="1:24" ht="16.5" thickTop="1" thickBot="1" x14ac:dyDescent="0.3">
      <c r="A52" s="6" t="s">
        <v>28</v>
      </c>
      <c r="B52" s="9">
        <v>2</v>
      </c>
      <c r="C52" s="12">
        <v>1.8546878208994808</v>
      </c>
      <c r="D52" s="12">
        <v>1.6893489370442922</v>
      </c>
      <c r="E52" s="12">
        <v>1.6954336693475061</v>
      </c>
      <c r="F52" s="12">
        <v>1.7718930475789958</v>
      </c>
      <c r="G52" s="12">
        <v>1.886657215742283</v>
      </c>
      <c r="H52" s="12">
        <v>1.8123558903745312</v>
      </c>
      <c r="I52" s="12">
        <v>1.6469800861040456</v>
      </c>
      <c r="J52" s="12">
        <v>1.6747774465354863</v>
      </c>
      <c r="K52" s="12">
        <v>1.5211946452700351</v>
      </c>
      <c r="L52" s="12">
        <v>1.6201379445526605</v>
      </c>
      <c r="M52" s="12">
        <v>1.6038250815775692</v>
      </c>
      <c r="N52" s="12">
        <v>1.5988779039681891</v>
      </c>
      <c r="O52" s="12">
        <v>1.5266926265544529</v>
      </c>
      <c r="P52" s="12">
        <v>1.4067422626179968</v>
      </c>
      <c r="Q52" s="12">
        <v>1.3775767083804589</v>
      </c>
      <c r="R52" s="12">
        <v>1.4318811838191123</v>
      </c>
      <c r="S52" s="12">
        <v>1.4071648630098292</v>
      </c>
      <c r="T52" s="12">
        <v>1.3634822407637297</v>
      </c>
      <c r="U52" s="12">
        <v>1.3988380909777574</v>
      </c>
      <c r="V52" s="12">
        <v>1.1836111803211851</v>
      </c>
      <c r="W52" s="14">
        <v>1.254532995158256</v>
      </c>
      <c r="X52" s="14">
        <v>1.3946960582082812</v>
      </c>
    </row>
    <row r="53" spans="1:24" ht="16.5" thickTop="1" thickBot="1" x14ac:dyDescent="0.3">
      <c r="A53" s="7" t="s">
        <v>29</v>
      </c>
      <c r="B53" s="9">
        <v>24.1</v>
      </c>
      <c r="C53" s="12">
        <v>23.507890836167057</v>
      </c>
      <c r="D53" s="12">
        <v>25.844054103678317</v>
      </c>
      <c r="E53" s="12">
        <v>24.267935011956673</v>
      </c>
      <c r="F53" s="12">
        <v>23.175861340097232</v>
      </c>
      <c r="G53" s="12">
        <v>22.689954105048443</v>
      </c>
      <c r="H53" s="12">
        <v>21.30959437243477</v>
      </c>
      <c r="I53" s="12">
        <v>22.336088321685406</v>
      </c>
      <c r="J53" s="12">
        <v>22.451367846382308</v>
      </c>
      <c r="K53" s="12">
        <v>28.264134356513615</v>
      </c>
      <c r="L53" s="12">
        <v>24.712091767677148</v>
      </c>
      <c r="M53" s="12">
        <v>23.400754802288269</v>
      </c>
      <c r="N53" s="12">
        <v>24.345041392702623</v>
      </c>
      <c r="O53" s="12">
        <v>28.283144095222422</v>
      </c>
      <c r="P53" s="12">
        <v>33.783460927193602</v>
      </c>
      <c r="Q53" s="12">
        <v>38.546533185020394</v>
      </c>
      <c r="R53" s="12">
        <v>39.982712692018012</v>
      </c>
      <c r="S53" s="12">
        <v>42.141977154192595</v>
      </c>
      <c r="T53" s="12">
        <v>43.980047434733152</v>
      </c>
      <c r="U53" s="12">
        <v>47.023780754522505</v>
      </c>
      <c r="V53" s="12">
        <v>53.498409250745141</v>
      </c>
      <c r="W53" s="14">
        <v>38.933149957468459</v>
      </c>
      <c r="X53" s="14">
        <v>31.58208964543967</v>
      </c>
    </row>
    <row r="54" spans="1:24" ht="15.75" thickTop="1" x14ac:dyDescent="0.25">
      <c r="A54" s="15" t="s">
        <v>22</v>
      </c>
    </row>
  </sheetData>
  <mergeCells count="3">
    <mergeCell ref="A45:X45"/>
    <mergeCell ref="A4:X5"/>
    <mergeCell ref="U6:X6"/>
  </mergeCells>
  <pageMargins left="0.7" right="0.7" top="0.75" bottom="0.75" header="0.3" footer="0.3"/>
  <pageSetup paperSize="9" scale="4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036A-F0F3-4F9D-A753-640EF20C68B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2022-10-12T14:49:23Z</cp:lastPrinted>
  <dcterms:created xsi:type="dcterms:W3CDTF">2022-10-12T14:43:20Z</dcterms:created>
  <dcterms:modified xsi:type="dcterms:W3CDTF">2024-01-17T19:07:32Z</dcterms:modified>
</cp:coreProperties>
</file>