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54899477-D7B3-4723-856D-BBFE2ABE9B46}" xr6:coauthVersionLast="47" xr6:coauthVersionMax="47" xr10:uidLastSave="{00000000-0000-0000-0000-000000000000}"/>
  <bookViews>
    <workbookView xWindow="-108" yWindow="-108" windowWidth="23256" windowHeight="12576" xr2:uid="{00000000-000D-0000-FFFF-FFFF00000000}"/>
    <workbookView xWindow="-108" yWindow="-108" windowWidth="23256" windowHeight="12576" xr2:uid="{DA86E69D-3C1F-4FBF-B8D1-5162648F855B}"/>
  </bookViews>
  <sheets>
    <sheet name="Feuil2" sheetId="2" r:id="rId1"/>
  </sheets>
  <calcPr calcId="181029"/>
</workbook>
</file>

<file path=xl/calcChain.xml><?xml version="1.0" encoding="utf-8"?>
<calcChain xmlns="http://schemas.openxmlformats.org/spreadsheetml/2006/main">
  <c r="AA20" i="2" l="1"/>
  <c r="AA16" i="2"/>
  <c r="W16" i="2" l="1"/>
  <c r="V16" i="2" l="1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<sst xmlns="http://schemas.openxmlformats.org/spreadsheetml/2006/main" count="15" uniqueCount="15">
  <si>
    <t>الجباية البترولية المحصلة</t>
  </si>
  <si>
    <t>الرصيد</t>
  </si>
  <si>
    <t>الفائض</t>
  </si>
  <si>
    <t>المتاحات ما قبل الإقتطاع</t>
  </si>
  <si>
    <t>رأس المال الدين العام المقتطع</t>
  </si>
  <si>
    <t>تسديد قرض البنك الجزائري</t>
  </si>
  <si>
    <t>قرض بنك الجزائر</t>
  </si>
  <si>
    <t>المادة 25 من قانون المالية التكميلي 2006</t>
  </si>
  <si>
    <t>الجباية البترولية ( ق .م )</t>
  </si>
  <si>
    <t>تمويل عجز الخزينة(*)</t>
  </si>
  <si>
    <t>الرصيد بعد الاقتطاع</t>
  </si>
  <si>
    <t>مجموع الإقتطاعات</t>
  </si>
  <si>
    <t>الوحدة مليون دج</t>
  </si>
  <si>
    <t>المصدر : المديرية العامة للخزينة و المحاسبة</t>
  </si>
  <si>
    <t>صندوق ضبط الإيرادات 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</si>
</sst>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4" fillId="2" borderId="0" applyNumberFormat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3" borderId="2" xfId="1" applyFill="1"/>
    <xf numFmtId="0" fontId="1" fillId="3" borderId="2" xfId="1" applyFill="1" applyAlignment="1">
      <alignment horizontal="center" vertical="center"/>
    </xf>
    <xf numFmtId="0" fontId="1" fillId="3" borderId="2" xfId="1" applyFill="1" applyAlignment="1">
      <alignment vertical="center"/>
    </xf>
    <xf numFmtId="3" fontId="5" fillId="3" borderId="2" xfId="1" applyNumberFormat="1" applyFont="1" applyFill="1" applyAlignment="1">
      <alignment horizontal="center" vertical="center"/>
    </xf>
    <xf numFmtId="3" fontId="0" fillId="0" borderId="0" xfId="0" applyNumberFormat="1"/>
    <xf numFmtId="0" fontId="1" fillId="0" borderId="0" xfId="0" applyFont="1"/>
    <xf numFmtId="0" fontId="3" fillId="2" borderId="0" xfId="2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0" xfId="2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</cellXfs>
  <cellStyles count="3">
    <cellStyle name="20 % - Accent1" xfId="2" builtinId="30"/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B23"/>
  <sheetViews>
    <sheetView showGridLines="0" rightToLeft="1" tabSelected="1" topLeftCell="G1" workbookViewId="0">
      <selection activeCell="AA14" sqref="AA14"/>
    </sheetView>
    <sheetView rightToLeft="1" tabSelected="1" topLeftCell="A4" workbookViewId="1">
      <selection activeCell="A5" sqref="A5:AA5"/>
    </sheetView>
  </sheetViews>
  <sheetFormatPr baseColWidth="10" defaultRowHeight="14.4" x14ac:dyDescent="0.3"/>
  <cols>
    <col min="1" max="1" width="1.5546875" customWidth="1"/>
    <col min="2" max="2" width="30.44140625" customWidth="1"/>
    <col min="4" max="21" width="11.44140625" customWidth="1"/>
  </cols>
  <sheetData>
    <row r="5" spans="1:28" ht="38.25" customHeight="1" x14ac:dyDescent="0.3">
      <c r="A5" s="12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3"/>
      <c r="AA5" s="14"/>
    </row>
    <row r="7" spans="1:28" x14ac:dyDescent="0.3">
      <c r="X7" s="8"/>
      <c r="Z7" s="10" t="s">
        <v>12</v>
      </c>
      <c r="AA7" s="11"/>
    </row>
    <row r="8" spans="1:28" ht="33" customHeight="1" thickBot="1" x14ac:dyDescent="0.35">
      <c r="A8" s="3"/>
      <c r="B8" s="3"/>
      <c r="C8" s="4">
        <v>2000</v>
      </c>
      <c r="D8" s="4">
        <v>2001</v>
      </c>
      <c r="E8" s="4">
        <v>2002</v>
      </c>
      <c r="F8" s="4">
        <v>2003</v>
      </c>
      <c r="G8" s="4">
        <v>2004</v>
      </c>
      <c r="H8" s="4">
        <v>2005</v>
      </c>
      <c r="I8" s="4">
        <v>2006</v>
      </c>
      <c r="J8" s="4">
        <v>2007</v>
      </c>
      <c r="K8" s="4">
        <v>2008</v>
      </c>
      <c r="L8" s="4">
        <v>2009</v>
      </c>
      <c r="M8" s="4">
        <v>2010</v>
      </c>
      <c r="N8" s="4">
        <v>2011</v>
      </c>
      <c r="O8" s="4">
        <v>2012</v>
      </c>
      <c r="P8" s="4">
        <v>2013</v>
      </c>
      <c r="Q8" s="4">
        <v>2014</v>
      </c>
      <c r="R8" s="4">
        <v>2015</v>
      </c>
      <c r="S8" s="4">
        <v>2016</v>
      </c>
      <c r="T8" s="4">
        <v>2017</v>
      </c>
      <c r="U8" s="4">
        <v>2018</v>
      </c>
      <c r="V8" s="4">
        <v>2019</v>
      </c>
      <c r="W8" s="4">
        <v>2020</v>
      </c>
      <c r="X8" s="4">
        <v>2021</v>
      </c>
      <c r="Y8" s="4">
        <v>2022</v>
      </c>
      <c r="Z8" s="4">
        <v>2023</v>
      </c>
      <c r="AA8" s="4">
        <v>2024</v>
      </c>
    </row>
    <row r="9" spans="1:28" ht="15.6" thickTop="1" thickBot="1" x14ac:dyDescent="0.35">
      <c r="A9" s="3"/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3"/>
      <c r="X9" s="3"/>
      <c r="Y9" s="3"/>
      <c r="Z9" s="3"/>
      <c r="AA9" s="3"/>
    </row>
    <row r="10" spans="1:28" ht="15.6" thickTop="1" thickBot="1" x14ac:dyDescent="0.35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3"/>
      <c r="X10" s="3"/>
      <c r="Y10" s="3"/>
      <c r="Z10" s="3"/>
      <c r="AA10" s="3"/>
    </row>
    <row r="11" spans="1:28" ht="36.75" customHeight="1" thickTop="1" thickBot="1" x14ac:dyDescent="0.35">
      <c r="A11" s="3"/>
      <c r="B11" s="5" t="s">
        <v>1</v>
      </c>
      <c r="C11" s="6">
        <v>0</v>
      </c>
      <c r="D11" s="6">
        <v>232137</v>
      </c>
      <c r="E11" s="6">
        <v>171534</v>
      </c>
      <c r="F11" s="6">
        <v>27978</v>
      </c>
      <c r="G11" s="6">
        <v>320892</v>
      </c>
      <c r="H11" s="6">
        <v>721688</v>
      </c>
      <c r="I11" s="6">
        <v>1842686</v>
      </c>
      <c r="J11" s="6">
        <v>2931045</v>
      </c>
      <c r="K11" s="6">
        <v>3215531</v>
      </c>
      <c r="L11" s="6">
        <v>4280072</v>
      </c>
      <c r="M11" s="6">
        <v>4316465</v>
      </c>
      <c r="N11" s="6">
        <v>4842837</v>
      </c>
      <c r="O11" s="6">
        <v>5381702</v>
      </c>
      <c r="P11" s="6">
        <v>5633751</v>
      </c>
      <c r="Q11" s="6">
        <v>5563511</v>
      </c>
      <c r="R11" s="6">
        <v>4408159</v>
      </c>
      <c r="S11" s="6">
        <v>2073846</v>
      </c>
      <c r="T11" s="6">
        <v>784458</v>
      </c>
      <c r="U11" s="6">
        <v>0</v>
      </c>
      <c r="V11" s="6">
        <v>305500</v>
      </c>
      <c r="W11" s="6">
        <v>305500</v>
      </c>
      <c r="X11" s="6">
        <v>0</v>
      </c>
      <c r="Y11" s="6">
        <v>682104</v>
      </c>
      <c r="Z11" s="6">
        <v>1966593</v>
      </c>
      <c r="AA11" s="6">
        <v>2659945</v>
      </c>
    </row>
    <row r="12" spans="1:28" ht="36.75" customHeight="1" thickTop="1" thickBot="1" x14ac:dyDescent="0.35">
      <c r="A12" s="3"/>
      <c r="B12" s="5" t="s">
        <v>8</v>
      </c>
      <c r="C12" s="6">
        <v>720000</v>
      </c>
      <c r="D12" s="6">
        <v>840600</v>
      </c>
      <c r="E12" s="6">
        <v>916400</v>
      </c>
      <c r="F12" s="6">
        <v>836060</v>
      </c>
      <c r="G12" s="6">
        <v>862200</v>
      </c>
      <c r="H12" s="6">
        <v>899000</v>
      </c>
      <c r="I12" s="6">
        <v>916000</v>
      </c>
      <c r="J12" s="6">
        <v>973000</v>
      </c>
      <c r="K12" s="6">
        <v>1715400</v>
      </c>
      <c r="L12" s="6">
        <v>1927000</v>
      </c>
      <c r="M12" s="6">
        <v>1501700</v>
      </c>
      <c r="N12" s="6">
        <v>1529400</v>
      </c>
      <c r="O12" s="6">
        <v>1519040</v>
      </c>
      <c r="P12" s="6">
        <v>1615900</v>
      </c>
      <c r="Q12" s="6">
        <v>1577730</v>
      </c>
      <c r="R12" s="6">
        <v>1722940</v>
      </c>
      <c r="S12" s="6">
        <v>1682550</v>
      </c>
      <c r="T12" s="6">
        <v>2126987</v>
      </c>
      <c r="U12" s="6">
        <v>2349694</v>
      </c>
      <c r="V12" s="6">
        <v>2518488</v>
      </c>
      <c r="W12" s="6">
        <v>1394710</v>
      </c>
      <c r="X12" s="6">
        <v>1927051</v>
      </c>
      <c r="Y12" s="6">
        <v>3211921</v>
      </c>
      <c r="Z12" s="6">
        <v>3856255</v>
      </c>
      <c r="AA12" s="6">
        <v>3512339</v>
      </c>
      <c r="AB12" s="7"/>
    </row>
    <row r="13" spans="1:28" ht="36.75" customHeight="1" thickTop="1" thickBot="1" x14ac:dyDescent="0.35">
      <c r="A13" s="3"/>
      <c r="B13" s="5" t="s">
        <v>0</v>
      </c>
      <c r="C13" s="6">
        <v>1173237</v>
      </c>
      <c r="D13" s="6">
        <v>964464</v>
      </c>
      <c r="E13" s="6">
        <v>942904</v>
      </c>
      <c r="F13" s="6">
        <v>1284974</v>
      </c>
      <c r="G13" s="6">
        <v>1485699</v>
      </c>
      <c r="H13" s="6">
        <v>2267836</v>
      </c>
      <c r="I13" s="6">
        <v>2714000</v>
      </c>
      <c r="J13" s="6">
        <v>2711848</v>
      </c>
      <c r="K13" s="6">
        <v>4003559</v>
      </c>
      <c r="L13" s="6">
        <v>2327675</v>
      </c>
      <c r="M13" s="6">
        <v>2820010</v>
      </c>
      <c r="N13" s="6">
        <v>3829720</v>
      </c>
      <c r="O13" s="6">
        <v>4054349</v>
      </c>
      <c r="P13" s="6">
        <v>3678131</v>
      </c>
      <c r="Q13" s="6">
        <v>3388050</v>
      </c>
      <c r="R13" s="6">
        <v>2275132</v>
      </c>
      <c r="S13" s="6">
        <v>1781100</v>
      </c>
      <c r="T13" s="6">
        <v>2126987</v>
      </c>
      <c r="U13" s="6">
        <v>2787106</v>
      </c>
      <c r="V13" s="6">
        <v>2518488</v>
      </c>
      <c r="W13" s="6">
        <v>1959758</v>
      </c>
      <c r="X13" s="6">
        <v>2609155</v>
      </c>
      <c r="Y13" s="6">
        <v>5507675</v>
      </c>
      <c r="Z13" s="6">
        <v>5576981</v>
      </c>
      <c r="AA13" s="6">
        <v>3849411</v>
      </c>
    </row>
    <row r="14" spans="1:28" ht="36.75" customHeight="1" thickTop="1" thickBot="1" x14ac:dyDescent="0.35">
      <c r="A14" s="3"/>
      <c r="B14" s="5" t="s">
        <v>2</v>
      </c>
      <c r="C14" s="6">
        <v>453237</v>
      </c>
      <c r="D14" s="6">
        <v>123864</v>
      </c>
      <c r="E14" s="6">
        <v>26504</v>
      </c>
      <c r="F14" s="6">
        <v>448914</v>
      </c>
      <c r="G14" s="6">
        <v>623499</v>
      </c>
      <c r="H14" s="6">
        <v>1368836</v>
      </c>
      <c r="I14" s="6">
        <v>1798000</v>
      </c>
      <c r="J14" s="6">
        <v>1738848</v>
      </c>
      <c r="K14" s="6">
        <v>2288159</v>
      </c>
      <c r="L14" s="6">
        <v>400675</v>
      </c>
      <c r="M14" s="6">
        <v>1318310</v>
      </c>
      <c r="N14" s="6">
        <v>2300320</v>
      </c>
      <c r="O14" s="6">
        <v>2535309</v>
      </c>
      <c r="P14" s="6">
        <v>2062231</v>
      </c>
      <c r="Q14" s="6">
        <v>1810320</v>
      </c>
      <c r="R14" s="6">
        <v>552192</v>
      </c>
      <c r="S14" s="6">
        <v>98550</v>
      </c>
      <c r="T14" s="6">
        <v>0</v>
      </c>
      <c r="U14" s="6">
        <v>437412</v>
      </c>
      <c r="V14" s="6">
        <v>0</v>
      </c>
      <c r="W14" s="6">
        <v>526854</v>
      </c>
      <c r="X14" s="6">
        <v>682104</v>
      </c>
      <c r="Y14" s="6">
        <v>2295754</v>
      </c>
      <c r="Z14" s="6">
        <v>1720726</v>
      </c>
      <c r="AA14" s="6">
        <v>328457</v>
      </c>
    </row>
    <row r="15" spans="1:28" ht="36.75" customHeight="1" thickTop="1" thickBot="1" x14ac:dyDescent="0.35">
      <c r="A15" s="3"/>
      <c r="B15" s="5" t="s">
        <v>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8" ht="36.75" customHeight="1" thickTop="1" thickBot="1" x14ac:dyDescent="0.35">
      <c r="A16" s="3"/>
      <c r="B16" s="5" t="s">
        <v>3</v>
      </c>
      <c r="C16" s="6">
        <f t="shared" ref="C16:V16" si="0">C14+C11</f>
        <v>453237</v>
      </c>
      <c r="D16" s="6">
        <f t="shared" si="0"/>
        <v>356001</v>
      </c>
      <c r="E16" s="6">
        <f t="shared" si="0"/>
        <v>198038</v>
      </c>
      <c r="F16" s="6">
        <f t="shared" si="0"/>
        <v>476892</v>
      </c>
      <c r="G16" s="6">
        <f t="shared" si="0"/>
        <v>944391</v>
      </c>
      <c r="H16" s="6">
        <f t="shared" si="0"/>
        <v>2090524</v>
      </c>
      <c r="I16" s="6">
        <f t="shared" si="0"/>
        <v>3640686</v>
      </c>
      <c r="J16" s="6">
        <f t="shared" si="0"/>
        <v>4669893</v>
      </c>
      <c r="K16" s="6">
        <f t="shared" si="0"/>
        <v>5503690</v>
      </c>
      <c r="L16" s="6">
        <f t="shared" si="0"/>
        <v>4680747</v>
      </c>
      <c r="M16" s="6">
        <f t="shared" si="0"/>
        <v>5634775</v>
      </c>
      <c r="N16" s="6">
        <f t="shared" si="0"/>
        <v>7143157</v>
      </c>
      <c r="O16" s="6">
        <f t="shared" si="0"/>
        <v>7917011</v>
      </c>
      <c r="P16" s="6">
        <f t="shared" si="0"/>
        <v>7695982</v>
      </c>
      <c r="Q16" s="6">
        <f t="shared" si="0"/>
        <v>7373831</v>
      </c>
      <c r="R16" s="6">
        <f t="shared" si="0"/>
        <v>4960351</v>
      </c>
      <c r="S16" s="6">
        <f t="shared" si="0"/>
        <v>2172396</v>
      </c>
      <c r="T16" s="6">
        <f t="shared" si="0"/>
        <v>784458</v>
      </c>
      <c r="U16" s="6">
        <f t="shared" si="0"/>
        <v>437412</v>
      </c>
      <c r="V16" s="6">
        <f t="shared" si="0"/>
        <v>305500</v>
      </c>
      <c r="W16" s="6">
        <f>W11+W14</f>
        <v>832354</v>
      </c>
      <c r="X16" s="6">
        <v>682104</v>
      </c>
      <c r="Y16" s="6">
        <v>2977858</v>
      </c>
      <c r="Z16" s="6">
        <v>1917385</v>
      </c>
      <c r="AA16" s="6">
        <f>+AA11+AA14</f>
        <v>2988402</v>
      </c>
    </row>
    <row r="17" spans="1:27" ht="36.75" customHeight="1" thickTop="1" thickBot="1" x14ac:dyDescent="0.35">
      <c r="A17" s="3"/>
      <c r="B17" s="5" t="s">
        <v>4</v>
      </c>
      <c r="C17" s="6">
        <v>221100</v>
      </c>
      <c r="D17" s="6">
        <v>184467</v>
      </c>
      <c r="E17" s="6">
        <v>170060</v>
      </c>
      <c r="F17" s="6">
        <v>156000</v>
      </c>
      <c r="G17" s="6">
        <v>222703</v>
      </c>
      <c r="H17" s="6">
        <v>247838</v>
      </c>
      <c r="I17" s="6">
        <v>618111</v>
      </c>
      <c r="J17" s="6">
        <v>314455</v>
      </c>
      <c r="K17" s="6">
        <v>465437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/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6.75" customHeight="1" thickTop="1" thickBot="1" x14ac:dyDescent="0.35">
      <c r="A18" s="3"/>
      <c r="B18" s="5" t="s">
        <v>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607956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6.75" customHeight="1" thickTop="1" thickBot="1" x14ac:dyDescent="0.35">
      <c r="A19" s="3"/>
      <c r="B19" s="5" t="s">
        <v>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91530</v>
      </c>
      <c r="J19" s="6">
        <v>531952</v>
      </c>
      <c r="K19" s="6">
        <v>758180</v>
      </c>
      <c r="L19" s="6">
        <v>364282</v>
      </c>
      <c r="M19" s="6">
        <v>791938</v>
      </c>
      <c r="N19" s="6">
        <v>1761455</v>
      </c>
      <c r="O19" s="6">
        <v>2283260</v>
      </c>
      <c r="P19" s="6">
        <v>2132471</v>
      </c>
      <c r="Q19" s="6">
        <v>2965672</v>
      </c>
      <c r="R19" s="6">
        <v>2886505</v>
      </c>
      <c r="S19" s="6">
        <v>1387938</v>
      </c>
      <c r="T19" s="6">
        <v>784458</v>
      </c>
      <c r="U19" s="6">
        <v>131912</v>
      </c>
      <c r="V19" s="6">
        <v>0</v>
      </c>
      <c r="W19" s="6">
        <v>832354</v>
      </c>
      <c r="X19" s="6">
        <v>0</v>
      </c>
      <c r="Y19" s="6">
        <v>1011265</v>
      </c>
      <c r="Z19" s="6">
        <v>1027375</v>
      </c>
      <c r="AA19" s="6">
        <v>2988402</v>
      </c>
    </row>
    <row r="20" spans="1:27" ht="36.75" customHeight="1" thickTop="1" thickBot="1" x14ac:dyDescent="0.35">
      <c r="A20" s="3"/>
      <c r="B20" s="3" t="s">
        <v>11</v>
      </c>
      <c r="C20" s="6">
        <v>221100</v>
      </c>
      <c r="D20" s="6">
        <v>184467</v>
      </c>
      <c r="E20" s="6">
        <v>170060</v>
      </c>
      <c r="F20" s="6">
        <v>156000</v>
      </c>
      <c r="G20" s="6">
        <v>222703</v>
      </c>
      <c r="H20" s="6">
        <v>247838</v>
      </c>
      <c r="I20" s="6">
        <v>709641</v>
      </c>
      <c r="J20" s="6">
        <v>1454363</v>
      </c>
      <c r="K20" s="6">
        <v>1223617</v>
      </c>
      <c r="L20" s="6">
        <v>364282</v>
      </c>
      <c r="M20" s="6">
        <v>791938</v>
      </c>
      <c r="N20" s="6">
        <v>1761455</v>
      </c>
      <c r="O20" s="6">
        <v>2283260</v>
      </c>
      <c r="P20" s="6">
        <v>2132471</v>
      </c>
      <c r="Q20" s="6">
        <v>2965672</v>
      </c>
      <c r="R20" s="6">
        <v>2886505</v>
      </c>
      <c r="S20" s="6">
        <v>1387938</v>
      </c>
      <c r="T20" s="6">
        <v>784458</v>
      </c>
      <c r="U20" s="6">
        <v>131912</v>
      </c>
      <c r="V20" s="6">
        <v>0</v>
      </c>
      <c r="W20" s="6">
        <v>832354</v>
      </c>
      <c r="X20" s="6">
        <v>0</v>
      </c>
      <c r="Y20" s="6">
        <v>1011265</v>
      </c>
      <c r="Z20" s="6">
        <v>1027375</v>
      </c>
      <c r="AA20" s="6">
        <f>AA19</f>
        <v>2988402</v>
      </c>
    </row>
    <row r="21" spans="1:27" ht="36.75" customHeight="1" thickTop="1" thickBot="1" x14ac:dyDescent="0.35">
      <c r="A21" s="3"/>
      <c r="B21" s="3" t="s">
        <v>10</v>
      </c>
      <c r="C21" s="6">
        <v>232137</v>
      </c>
      <c r="D21" s="6">
        <v>171534</v>
      </c>
      <c r="E21" s="6">
        <v>27978</v>
      </c>
      <c r="F21" s="6">
        <v>320892</v>
      </c>
      <c r="G21" s="6">
        <v>721688</v>
      </c>
      <c r="H21" s="6">
        <v>1842686</v>
      </c>
      <c r="I21" s="6">
        <v>2931045</v>
      </c>
      <c r="J21" s="6">
        <v>3215530</v>
      </c>
      <c r="K21" s="6">
        <v>4280073</v>
      </c>
      <c r="L21" s="6">
        <v>4316465</v>
      </c>
      <c r="M21" s="6">
        <v>4842837</v>
      </c>
      <c r="N21" s="6">
        <v>5381702</v>
      </c>
      <c r="O21" s="6">
        <v>5633751</v>
      </c>
      <c r="P21" s="6">
        <v>5563511</v>
      </c>
      <c r="Q21" s="6">
        <v>4408159</v>
      </c>
      <c r="R21" s="6">
        <v>2073846</v>
      </c>
      <c r="S21" s="6">
        <v>784458</v>
      </c>
      <c r="T21" s="6">
        <v>0</v>
      </c>
      <c r="U21" s="6">
        <v>305500</v>
      </c>
      <c r="V21" s="6">
        <v>305500</v>
      </c>
      <c r="W21" s="6">
        <v>0</v>
      </c>
      <c r="X21" s="6">
        <v>682104</v>
      </c>
      <c r="Y21" s="6">
        <v>1966593</v>
      </c>
      <c r="Z21" s="6">
        <v>2659945</v>
      </c>
      <c r="AA21" s="6">
        <v>0</v>
      </c>
    </row>
    <row r="22" spans="1:27" ht="15" thickTop="1" x14ac:dyDescent="0.3">
      <c r="B22" s="1" t="s">
        <v>13</v>
      </c>
    </row>
    <row r="23" spans="1:27" x14ac:dyDescent="0.3">
      <c r="B23" s="2" t="s">
        <v>7</v>
      </c>
    </row>
  </sheetData>
  <mergeCells count="2">
    <mergeCell ref="Z7:AA7"/>
    <mergeCell ref="A5:AA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2024-01-17T13:29:00Z</cp:lastPrinted>
  <dcterms:created xsi:type="dcterms:W3CDTF">2022-03-28T10:53:50Z</dcterms:created>
  <dcterms:modified xsi:type="dcterms:W3CDTF">2025-12-24T08:22:19Z</dcterms:modified>
</cp:coreProperties>
</file>